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Магистратура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<sst xmlns="http://schemas.openxmlformats.org/spreadsheetml/2006/main" count="58" uniqueCount="46">
  <si>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Зачислено (внебюджет)</t>
  </si>
  <si>
    <t>Зачислено (бюджет)</t>
  </si>
  <si>
    <t>очная</t>
  </si>
  <si>
    <t>заочная</t>
  </si>
  <si>
    <t>Зачислено (заочная форма)</t>
  </si>
  <si>
    <t>ПИ</t>
  </si>
  <si>
    <t>ИЭиУ</t>
  </si>
  <si>
    <t>ИГиП</t>
  </si>
  <si>
    <t>ИГОиС</t>
  </si>
  <si>
    <t>ИЕиТН</t>
  </si>
  <si>
    <t>Итого</t>
  </si>
  <si>
    <t>Всего</t>
  </si>
  <si>
    <t xml:space="preserve"> Бюджет (план)</t>
  </si>
  <si>
    <t>Внебюджет  (план)</t>
  </si>
  <si>
    <t xml:space="preserve">Направления подготовки (программы) </t>
  </si>
  <si>
    <t>Заявлений (бюджет)</t>
  </si>
  <si>
    <t>Заявлений (внебюджет)</t>
  </si>
  <si>
    <t>Конкурс (бюджет)</t>
  </si>
  <si>
    <t>Итоги набора за 2023 год</t>
  </si>
  <si>
    <t>01.04.02 Прикладная математика и информатика</t>
  </si>
  <si>
    <t>03.04.02 Физика</t>
  </si>
  <si>
    <t>09.04.01 Информатика и вычислительная техника</t>
  </si>
  <si>
    <t>09.04.02 Информационные системы и технологии</t>
  </si>
  <si>
    <t>11.04.02 Инфокоммуникационные технологии и системы связи</t>
  </si>
  <si>
    <t>13.04.02 Электроэнергетика и электротехника</t>
  </si>
  <si>
    <t>27.04.04 Управление в технических системах</t>
  </si>
  <si>
    <t>38.04.01 Экономика</t>
  </si>
  <si>
    <t>38.04.08 Финансы и кредит</t>
  </si>
  <si>
    <t xml:space="preserve">38.04.02 Менеджмент </t>
  </si>
  <si>
    <t>38.04.03 Управление персоналом</t>
  </si>
  <si>
    <t>38.04.04 Государственное и муниципальное управление</t>
  </si>
  <si>
    <t>37.04.01 Психология</t>
  </si>
  <si>
    <t>44.04.01 Педагогическое образование</t>
  </si>
  <si>
    <t>45.04. 02 Лингвистика</t>
  </si>
  <si>
    <t>46.04.01 История</t>
  </si>
  <si>
    <t>49.04.01 Физическая культура</t>
  </si>
  <si>
    <r>
      <t>49.04.02 Физическая культура для лиц с отклонениями в состоянии здоровья (</t>
    </r>
    <r>
      <rPr>
        <i/>
        <sz val="12"/>
        <rFont val="Arial"/>
        <family val="2"/>
      </rPr>
      <t>Адаптивная физическая культура)</t>
    </r>
  </si>
  <si>
    <t>49.04.03 Спорт</t>
  </si>
  <si>
    <t>40.04.01 Юриспруденция</t>
  </si>
  <si>
    <t>41.04.01 Политология</t>
  </si>
  <si>
    <t>04.04.01 Химия</t>
  </si>
  <si>
    <t>05.04.06 Экология и природопользование</t>
  </si>
  <si>
    <t>06.04.01 Биология</t>
  </si>
  <si>
    <t>20.04.01 Техносферная безопасность</t>
  </si>
  <si>
    <t>08.04.01 Строительство</t>
  </si>
  <si>
    <t>09.04.04 Программная инженерия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</si>
</sst>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Arial"/>
      <family val="2"/>
    </font>
    <font>
      <i/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center" wrapText="1"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justify" wrapText="1"/>
    </xf>
    <xf numFmtId="0" fontId="8" fillId="0" borderId="12" xfId="0" applyNumberFormat="1" applyFont="1" applyFill="1" applyBorder="1" applyAlignment="1">
      <alignment horizontal="center" vertical="justify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6"/>
  <sheetViews>
    <sheetView tabSelected="1" zoomScale="72" zoomScaleNormal="72" zoomScaleSheetLayoutView="100" zoomScalePageLayoutView="0" workbookViewId="0" topLeftCell="A1">
      <selection activeCell="Q42" sqref="Q42"/>
    </sheetView>
  </sheetViews>
  <sheetFormatPr defaultColWidth="9.00390625" defaultRowHeight="12.75"/>
  <cols>
    <col min="1" max="1" width="4.125" style="0" customWidth="1"/>
    <col min="2" max="2" width="0.37109375" style="0" customWidth="1"/>
    <col min="3" max="3" width="45.75390625" style="0" customWidth="1"/>
    <col min="4" max="4" width="13.875" style="0" customWidth="1"/>
    <col min="5" max="5" width="13.375" style="0" customWidth="1"/>
    <col min="6" max="6" width="14.625" style="0" customWidth="1"/>
    <col min="7" max="7" width="13.375" style="0" customWidth="1"/>
    <col min="8" max="8" width="16.00390625" style="0" customWidth="1"/>
    <col min="9" max="9" width="12.75390625" style="0" customWidth="1"/>
    <col min="10" max="10" width="13.75390625" style="0" customWidth="1"/>
    <col min="11" max="11" width="15.75390625" style="0" customWidth="1"/>
    <col min="12" max="12" width="13.00390625" style="0" customWidth="1"/>
  </cols>
  <sheetData>
    <row r="2" spans="3:11" ht="25.5" customHeight="1">
      <c r="C2" s="58" t="s">
        <v>18</v>
      </c>
      <c r="D2" s="58"/>
      <c r="E2" s="25"/>
      <c r="F2" s="25"/>
      <c r="G2" s="25"/>
      <c r="H2" s="25"/>
      <c r="I2" s="25"/>
      <c r="J2" s="25"/>
      <c r="K2" s="25"/>
    </row>
    <row r="3" spans="3:11" ht="9" customHeight="1">
      <c r="C3" s="1"/>
      <c r="D3" s="1"/>
      <c r="E3" s="1"/>
      <c r="F3" s="1"/>
      <c r="G3" s="1"/>
      <c r="H3" s="1"/>
      <c r="I3" s="1"/>
      <c r="J3" s="1"/>
      <c r="K3" s="1"/>
    </row>
    <row r="4" spans="3:12" ht="61.5" customHeight="1">
      <c r="C4" s="59" t="s">
        <v>14</v>
      </c>
      <c r="D4" s="60"/>
      <c r="E4" s="19" t="s">
        <v>12</v>
      </c>
      <c r="F4" s="20" t="s">
        <v>13</v>
      </c>
      <c r="G4" s="21" t="s">
        <v>15</v>
      </c>
      <c r="H4" s="21" t="s">
        <v>16</v>
      </c>
      <c r="I4" s="21" t="s">
        <v>17</v>
      </c>
      <c r="J4" s="22" t="s">
        <v>1</v>
      </c>
      <c r="K4" s="23" t="s">
        <v>0</v>
      </c>
      <c r="L4" s="24" t="s">
        <v>4</v>
      </c>
    </row>
    <row r="5" spans="3:12" ht="21" customHeight="1">
      <c r="C5" s="69" t="s">
        <v>19</v>
      </c>
      <c r="D5" s="70"/>
      <c r="E5" s="13">
        <v>12</v>
      </c>
      <c r="F5" s="13">
        <v>5</v>
      </c>
      <c r="G5" s="31">
        <v>64</v>
      </c>
      <c r="H5" s="31">
        <v>24</v>
      </c>
      <c r="I5" s="29">
        <f>G5/E5</f>
        <v>5.333333333333333</v>
      </c>
      <c r="J5" s="13">
        <v>12</v>
      </c>
      <c r="K5" s="32">
        <v>2</v>
      </c>
      <c r="L5" s="11"/>
    </row>
    <row r="6" spans="3:12" ht="21" customHeight="1">
      <c r="C6" s="69" t="s">
        <v>20</v>
      </c>
      <c r="D6" s="70"/>
      <c r="E6" s="13">
        <v>12</v>
      </c>
      <c r="F6" s="13">
        <v>5</v>
      </c>
      <c r="G6" s="31">
        <v>16</v>
      </c>
      <c r="H6" s="31">
        <v>6</v>
      </c>
      <c r="I6" s="29">
        <f aca="true" t="shared" si="0" ref="I6:I39">G6/E6</f>
        <v>1.3333333333333333</v>
      </c>
      <c r="J6" s="13">
        <v>12</v>
      </c>
      <c r="K6" s="32"/>
      <c r="L6" s="11"/>
    </row>
    <row r="7" spans="3:12" ht="21" customHeight="1">
      <c r="C7" s="69" t="s">
        <v>21</v>
      </c>
      <c r="D7" s="70"/>
      <c r="E7" s="13">
        <v>12</v>
      </c>
      <c r="F7" s="13">
        <v>5</v>
      </c>
      <c r="G7" s="31">
        <v>29</v>
      </c>
      <c r="H7" s="31">
        <v>6</v>
      </c>
      <c r="I7" s="29">
        <f t="shared" si="0"/>
        <v>2.4166666666666665</v>
      </c>
      <c r="J7" s="13">
        <v>12</v>
      </c>
      <c r="K7" s="32">
        <v>1</v>
      </c>
      <c r="L7" s="11"/>
    </row>
    <row r="8" spans="3:12" ht="18.75" customHeight="1">
      <c r="C8" s="64" t="s">
        <v>22</v>
      </c>
      <c r="D8" s="65"/>
      <c r="E8" s="13">
        <v>12</v>
      </c>
      <c r="F8" s="13">
        <v>5</v>
      </c>
      <c r="G8" s="31">
        <v>39</v>
      </c>
      <c r="H8" s="31">
        <v>14</v>
      </c>
      <c r="I8" s="29">
        <f t="shared" si="0"/>
        <v>3.25</v>
      </c>
      <c r="J8" s="13">
        <v>12</v>
      </c>
      <c r="K8" s="32"/>
      <c r="L8" s="12"/>
    </row>
    <row r="9" spans="3:12" ht="18.75" customHeight="1">
      <c r="C9" s="66" t="s">
        <v>45</v>
      </c>
      <c r="D9" s="67"/>
      <c r="E9" s="13">
        <v>12</v>
      </c>
      <c r="F9" s="13">
        <v>5</v>
      </c>
      <c r="G9" s="31">
        <v>40</v>
      </c>
      <c r="H9" s="31">
        <v>12</v>
      </c>
      <c r="I9" s="29">
        <f t="shared" si="0"/>
        <v>3.3333333333333335</v>
      </c>
      <c r="J9" s="13">
        <v>12</v>
      </c>
      <c r="K9" s="32">
        <v>1</v>
      </c>
      <c r="L9" s="12"/>
    </row>
    <row r="10" spans="3:12" ht="15.75">
      <c r="C10" s="68" t="s">
        <v>23</v>
      </c>
      <c r="D10" s="68"/>
      <c r="E10" s="5">
        <v>12</v>
      </c>
      <c r="F10" s="6">
        <v>5</v>
      </c>
      <c r="G10" s="6">
        <v>19</v>
      </c>
      <c r="H10" s="6">
        <v>4</v>
      </c>
      <c r="I10" s="29">
        <f t="shared" si="0"/>
        <v>1.5833333333333333</v>
      </c>
      <c r="J10" s="5">
        <v>12</v>
      </c>
      <c r="K10" s="10"/>
      <c r="L10" s="12"/>
    </row>
    <row r="11" spans="3:12" ht="15.75">
      <c r="C11" s="66" t="s">
        <v>44</v>
      </c>
      <c r="D11" s="67"/>
      <c r="E11" s="5">
        <v>15</v>
      </c>
      <c r="F11" s="6">
        <v>5</v>
      </c>
      <c r="G11" s="6">
        <v>50</v>
      </c>
      <c r="H11" s="6">
        <v>12</v>
      </c>
      <c r="I11" s="29">
        <f t="shared" si="0"/>
        <v>3.3333333333333335</v>
      </c>
      <c r="J11" s="5">
        <v>15</v>
      </c>
      <c r="K11" s="10">
        <v>2</v>
      </c>
      <c r="L11" s="12"/>
    </row>
    <row r="12" spans="3:12" ht="15.75">
      <c r="C12" s="68" t="s">
        <v>24</v>
      </c>
      <c r="D12" s="68"/>
      <c r="E12" s="5">
        <v>15</v>
      </c>
      <c r="F12" s="6">
        <v>5</v>
      </c>
      <c r="G12" s="6">
        <v>44</v>
      </c>
      <c r="H12" s="6">
        <v>15</v>
      </c>
      <c r="I12" s="29">
        <f t="shared" si="0"/>
        <v>2.933333333333333</v>
      </c>
      <c r="J12" s="5">
        <v>15</v>
      </c>
      <c r="K12" s="10">
        <v>3</v>
      </c>
      <c r="L12" s="12"/>
    </row>
    <row r="13" spans="3:12" ht="15.75">
      <c r="C13" s="69" t="s">
        <v>25</v>
      </c>
      <c r="D13" s="70"/>
      <c r="E13" s="5">
        <v>12</v>
      </c>
      <c r="F13" s="6">
        <v>5</v>
      </c>
      <c r="G13" s="6">
        <v>34</v>
      </c>
      <c r="H13" s="6">
        <v>5</v>
      </c>
      <c r="I13" s="29">
        <f t="shared" si="0"/>
        <v>2.8333333333333335</v>
      </c>
      <c r="J13" s="5">
        <v>12</v>
      </c>
      <c r="K13" s="10"/>
      <c r="L13" s="12"/>
    </row>
    <row r="14" spans="3:12" ht="15.75">
      <c r="C14" s="71" t="s">
        <v>5</v>
      </c>
      <c r="D14" s="72"/>
      <c r="E14" s="14">
        <f>SUM(E5:E13)</f>
        <v>114</v>
      </c>
      <c r="F14" s="14">
        <f>SUM(F5:F13)</f>
        <v>45</v>
      </c>
      <c r="G14" s="14">
        <f>SUM(G5:G13)</f>
        <v>335</v>
      </c>
      <c r="H14" s="14">
        <f>SUM(H5:H13)</f>
        <v>98</v>
      </c>
      <c r="I14" s="43"/>
      <c r="J14" s="14">
        <f>SUM(J5:J13)</f>
        <v>114</v>
      </c>
      <c r="K14" s="15">
        <f>SUM(K5:K13)</f>
        <v>9</v>
      </c>
      <c r="L14" s="16"/>
    </row>
    <row r="15" spans="3:12" ht="34.5" customHeight="1">
      <c r="C15" s="47" t="s">
        <v>26</v>
      </c>
      <c r="D15" s="40" t="s">
        <v>2</v>
      </c>
      <c r="E15" s="5">
        <v>30</v>
      </c>
      <c r="F15" s="6">
        <v>5</v>
      </c>
      <c r="G15" s="6">
        <v>115</v>
      </c>
      <c r="H15" s="6">
        <v>25</v>
      </c>
      <c r="I15" s="29">
        <f t="shared" si="0"/>
        <v>3.8333333333333335</v>
      </c>
      <c r="J15" s="5">
        <v>30</v>
      </c>
      <c r="K15" s="9">
        <v>6</v>
      </c>
      <c r="L15" s="12"/>
    </row>
    <row r="16" spans="3:12" ht="25.5" customHeight="1">
      <c r="C16" s="48"/>
      <c r="D16" s="40" t="s">
        <v>3</v>
      </c>
      <c r="E16" s="5"/>
      <c r="F16" s="6">
        <v>30</v>
      </c>
      <c r="G16" s="6"/>
      <c r="H16" s="6">
        <v>42</v>
      </c>
      <c r="I16" s="29"/>
      <c r="J16" s="5"/>
      <c r="K16" s="9"/>
      <c r="L16" s="12">
        <v>19</v>
      </c>
    </row>
    <row r="17" spans="3:12" ht="23.25" customHeight="1">
      <c r="C17" s="35" t="s">
        <v>27</v>
      </c>
      <c r="D17" s="41" t="s">
        <v>2</v>
      </c>
      <c r="E17" s="5">
        <v>15</v>
      </c>
      <c r="F17" s="6">
        <v>5</v>
      </c>
      <c r="G17" s="6">
        <v>51</v>
      </c>
      <c r="H17" s="6">
        <v>2</v>
      </c>
      <c r="I17" s="29">
        <f t="shared" si="0"/>
        <v>3.4</v>
      </c>
      <c r="J17" s="5">
        <v>15</v>
      </c>
      <c r="K17" s="9">
        <v>1</v>
      </c>
      <c r="L17" s="12"/>
    </row>
    <row r="18" spans="3:12" ht="23.25" customHeight="1">
      <c r="C18" s="35" t="s">
        <v>28</v>
      </c>
      <c r="D18" s="41" t="s">
        <v>2</v>
      </c>
      <c r="E18" s="5">
        <v>15</v>
      </c>
      <c r="F18" s="6">
        <v>5</v>
      </c>
      <c r="G18" s="6">
        <v>63</v>
      </c>
      <c r="H18" s="6">
        <v>9</v>
      </c>
      <c r="I18" s="29">
        <f t="shared" si="0"/>
        <v>4.2</v>
      </c>
      <c r="J18" s="5">
        <v>15</v>
      </c>
      <c r="K18" s="9">
        <v>3</v>
      </c>
      <c r="L18" s="12"/>
    </row>
    <row r="19" spans="3:12" ht="23.25" customHeight="1">
      <c r="C19" s="47" t="s">
        <v>29</v>
      </c>
      <c r="D19" s="41" t="s">
        <v>2</v>
      </c>
      <c r="E19" s="5">
        <v>15</v>
      </c>
      <c r="F19" s="6">
        <v>5</v>
      </c>
      <c r="G19" s="6">
        <v>120</v>
      </c>
      <c r="H19" s="6">
        <v>24</v>
      </c>
      <c r="I19" s="29">
        <f t="shared" si="0"/>
        <v>8</v>
      </c>
      <c r="J19" s="5">
        <v>15</v>
      </c>
      <c r="K19" s="9">
        <v>1</v>
      </c>
      <c r="L19" s="12"/>
    </row>
    <row r="20" spans="3:12" ht="23.25" customHeight="1">
      <c r="C20" s="48"/>
      <c r="D20" s="41" t="s">
        <v>3</v>
      </c>
      <c r="E20" s="5"/>
      <c r="F20" s="6">
        <v>20</v>
      </c>
      <c r="G20" s="6"/>
      <c r="H20" s="6">
        <v>44</v>
      </c>
      <c r="I20" s="29"/>
      <c r="J20" s="5"/>
      <c r="K20" s="9"/>
      <c r="L20" s="12">
        <v>21</v>
      </c>
    </row>
    <row r="21" spans="3:12" ht="30" customHeight="1">
      <c r="C21" s="36" t="s">
        <v>30</v>
      </c>
      <c r="D21" s="42" t="s">
        <v>2</v>
      </c>
      <c r="E21" s="5">
        <v>15</v>
      </c>
      <c r="F21" s="6">
        <v>5</v>
      </c>
      <c r="G21" s="6">
        <v>105</v>
      </c>
      <c r="H21" s="6">
        <v>19</v>
      </c>
      <c r="I21" s="29">
        <f t="shared" si="0"/>
        <v>7</v>
      </c>
      <c r="J21" s="5">
        <v>15</v>
      </c>
      <c r="K21" s="9"/>
      <c r="L21" s="12"/>
    </row>
    <row r="22" spans="3:12" ht="16.5" customHeight="1">
      <c r="C22" s="17" t="s">
        <v>6</v>
      </c>
      <c r="D22" s="18"/>
      <c r="E22" s="14">
        <f>SUM(E15:E21)</f>
        <v>90</v>
      </c>
      <c r="F22" s="14">
        <f>SUM(F15:F21)</f>
        <v>75</v>
      </c>
      <c r="G22" s="14">
        <f>SUM(G15:G21)</f>
        <v>454</v>
      </c>
      <c r="H22" s="14">
        <f>SUM(H15:H21)</f>
        <v>165</v>
      </c>
      <c r="I22" s="43"/>
      <c r="J22" s="14">
        <f>SUM(J15:J21)</f>
        <v>90</v>
      </c>
      <c r="K22" s="15">
        <f>SUM(K15:K21)</f>
        <v>11</v>
      </c>
      <c r="L22" s="16">
        <f>SUM(L15:L21)</f>
        <v>40</v>
      </c>
    </row>
    <row r="23" spans="3:12" ht="22.5" customHeight="1">
      <c r="C23" s="61" t="s">
        <v>31</v>
      </c>
      <c r="D23" s="63"/>
      <c r="E23" s="6">
        <v>12</v>
      </c>
      <c r="F23" s="6">
        <v>5</v>
      </c>
      <c r="G23" s="6">
        <v>76</v>
      </c>
      <c r="H23" s="6">
        <v>10</v>
      </c>
      <c r="I23" s="29">
        <f t="shared" si="0"/>
        <v>6.333333333333333</v>
      </c>
      <c r="J23" s="6">
        <v>12</v>
      </c>
      <c r="K23" s="9">
        <v>2</v>
      </c>
      <c r="L23" s="27"/>
    </row>
    <row r="24" spans="3:12" ht="21" customHeight="1">
      <c r="C24" s="61" t="s">
        <v>32</v>
      </c>
      <c r="D24" s="63"/>
      <c r="E24" s="6">
        <v>36</v>
      </c>
      <c r="F24" s="6">
        <v>5</v>
      </c>
      <c r="G24" s="6">
        <v>83</v>
      </c>
      <c r="H24" s="6">
        <v>7</v>
      </c>
      <c r="I24" s="29">
        <f t="shared" si="0"/>
        <v>2.3055555555555554</v>
      </c>
      <c r="J24" s="6">
        <v>36</v>
      </c>
      <c r="K24" s="9">
        <v>1</v>
      </c>
      <c r="L24" s="27"/>
    </row>
    <row r="25" spans="3:12" ht="21.75" customHeight="1">
      <c r="C25" s="61" t="s">
        <v>33</v>
      </c>
      <c r="D25" s="63"/>
      <c r="E25" s="6">
        <v>12</v>
      </c>
      <c r="F25" s="6">
        <v>5</v>
      </c>
      <c r="G25" s="6">
        <v>24</v>
      </c>
      <c r="H25" s="6">
        <v>3</v>
      </c>
      <c r="I25" s="29">
        <f t="shared" si="0"/>
        <v>2</v>
      </c>
      <c r="J25" s="6">
        <v>12</v>
      </c>
      <c r="K25" s="9"/>
      <c r="L25" s="27"/>
    </row>
    <row r="26" spans="3:12" ht="21" customHeight="1">
      <c r="C26" s="61" t="s">
        <v>34</v>
      </c>
      <c r="D26" s="63"/>
      <c r="E26" s="6">
        <v>12</v>
      </c>
      <c r="F26" s="6">
        <v>5</v>
      </c>
      <c r="G26" s="6">
        <v>22</v>
      </c>
      <c r="H26" s="6">
        <v>5</v>
      </c>
      <c r="I26" s="29">
        <f t="shared" si="0"/>
        <v>1.8333333333333333</v>
      </c>
      <c r="J26" s="6">
        <v>12</v>
      </c>
      <c r="K26" s="9">
        <v>1</v>
      </c>
      <c r="L26" s="27"/>
    </row>
    <row r="27" spans="3:12" ht="21" customHeight="1">
      <c r="C27" s="37" t="s">
        <v>35</v>
      </c>
      <c r="D27" s="38"/>
      <c r="E27" s="6">
        <v>12</v>
      </c>
      <c r="F27" s="6">
        <v>5</v>
      </c>
      <c r="G27" s="6">
        <v>46</v>
      </c>
      <c r="H27" s="6">
        <v>2</v>
      </c>
      <c r="I27" s="29">
        <f t="shared" si="0"/>
        <v>3.8333333333333335</v>
      </c>
      <c r="J27" s="6">
        <v>12</v>
      </c>
      <c r="K27" s="9"/>
      <c r="L27" s="27"/>
    </row>
    <row r="28" spans="3:12" s="26" customFormat="1" ht="52.5" customHeight="1">
      <c r="C28" s="61" t="s">
        <v>36</v>
      </c>
      <c r="D28" s="62"/>
      <c r="E28" s="6">
        <v>12</v>
      </c>
      <c r="F28" s="6">
        <v>5</v>
      </c>
      <c r="G28" s="6">
        <v>32</v>
      </c>
      <c r="H28" s="6">
        <v>6</v>
      </c>
      <c r="I28" s="29">
        <f t="shared" si="0"/>
        <v>2.6666666666666665</v>
      </c>
      <c r="J28" s="6">
        <v>12</v>
      </c>
      <c r="K28" s="9">
        <v>1</v>
      </c>
      <c r="L28" s="27"/>
    </row>
    <row r="29" spans="3:12" ht="18.75" customHeight="1">
      <c r="C29" s="66" t="s">
        <v>37</v>
      </c>
      <c r="D29" s="67"/>
      <c r="E29" s="5">
        <v>12</v>
      </c>
      <c r="F29" s="6">
        <v>5</v>
      </c>
      <c r="G29" s="6">
        <v>48</v>
      </c>
      <c r="H29" s="6">
        <v>3</v>
      </c>
      <c r="I29" s="29">
        <f t="shared" si="0"/>
        <v>4</v>
      </c>
      <c r="J29" s="5">
        <v>12</v>
      </c>
      <c r="K29" s="10">
        <v>1</v>
      </c>
      <c r="L29" s="12"/>
    </row>
    <row r="30" spans="3:12" ht="18" customHeight="1">
      <c r="C30" s="49" t="s">
        <v>8</v>
      </c>
      <c r="D30" s="50"/>
      <c r="E30" s="14">
        <f>SUM(E23:E29)</f>
        <v>108</v>
      </c>
      <c r="F30" s="14">
        <f>SUM(F23:F29)</f>
        <v>35</v>
      </c>
      <c r="G30" s="14">
        <f>SUM(G23:G29)</f>
        <v>331</v>
      </c>
      <c r="H30" s="14">
        <f>SUM(H23:H29)</f>
        <v>36</v>
      </c>
      <c r="I30" s="43"/>
      <c r="J30" s="14">
        <f>SUM(J23:J29)</f>
        <v>108</v>
      </c>
      <c r="K30" s="15">
        <f>SUM(K23:K29)</f>
        <v>6</v>
      </c>
      <c r="L30" s="16"/>
    </row>
    <row r="31" spans="3:12" ht="15.75">
      <c r="C31" s="47" t="s">
        <v>38</v>
      </c>
      <c r="D31" s="41" t="s">
        <v>2</v>
      </c>
      <c r="E31" s="5">
        <v>25</v>
      </c>
      <c r="F31" s="6">
        <v>5</v>
      </c>
      <c r="G31" s="6">
        <v>103</v>
      </c>
      <c r="H31" s="6">
        <v>29</v>
      </c>
      <c r="I31" s="29">
        <f t="shared" si="0"/>
        <v>4.12</v>
      </c>
      <c r="J31" s="5">
        <v>25</v>
      </c>
      <c r="K31" s="10">
        <v>6</v>
      </c>
      <c r="L31" s="12"/>
    </row>
    <row r="32" spans="3:12" ht="15.75">
      <c r="C32" s="48"/>
      <c r="D32" s="41" t="s">
        <v>3</v>
      </c>
      <c r="E32" s="5"/>
      <c r="F32" s="6">
        <v>20</v>
      </c>
      <c r="G32" s="6"/>
      <c r="H32" s="6">
        <v>53</v>
      </c>
      <c r="I32" s="29"/>
      <c r="J32" s="5"/>
      <c r="K32" s="10"/>
      <c r="L32" s="12">
        <v>25</v>
      </c>
    </row>
    <row r="33" spans="3:12" ht="15.75">
      <c r="C33" s="35" t="s">
        <v>39</v>
      </c>
      <c r="D33" s="41" t="s">
        <v>2</v>
      </c>
      <c r="E33" s="5">
        <v>10</v>
      </c>
      <c r="F33" s="6"/>
      <c r="G33" s="6">
        <v>42</v>
      </c>
      <c r="H33" s="6">
        <v>10</v>
      </c>
      <c r="I33" s="29">
        <f t="shared" si="0"/>
        <v>4.2</v>
      </c>
      <c r="J33" s="5">
        <v>10</v>
      </c>
      <c r="K33" s="10">
        <v>2</v>
      </c>
      <c r="L33" s="12"/>
    </row>
    <row r="34" spans="3:12" ht="16.5" customHeight="1">
      <c r="C34" s="49" t="s">
        <v>7</v>
      </c>
      <c r="D34" s="50"/>
      <c r="E34" s="14">
        <f>SUM(E31:E33)</f>
        <v>35</v>
      </c>
      <c r="F34" s="14">
        <f>SUM(F31:F33)</f>
        <v>25</v>
      </c>
      <c r="G34" s="14">
        <f>SUM(G31:G33)</f>
        <v>145</v>
      </c>
      <c r="H34" s="14">
        <f>SUM(H31:H33)</f>
        <v>92</v>
      </c>
      <c r="I34" s="43"/>
      <c r="J34" s="14">
        <f>SUM(J31:J33)</f>
        <v>35</v>
      </c>
      <c r="K34" s="15">
        <f>SUM(K31:K33)</f>
        <v>8</v>
      </c>
      <c r="L34" s="16">
        <f>SUM(L30:L33)</f>
        <v>25</v>
      </c>
    </row>
    <row r="35" spans="3:12" s="26" customFormat="1" ht="16.5" customHeight="1">
      <c r="C35" s="56" t="s">
        <v>40</v>
      </c>
      <c r="D35" s="57"/>
      <c r="E35" s="6">
        <v>12</v>
      </c>
      <c r="F35" s="6">
        <v>5</v>
      </c>
      <c r="G35" s="6">
        <v>18</v>
      </c>
      <c r="H35" s="6">
        <v>2</v>
      </c>
      <c r="I35" s="29">
        <f t="shared" si="0"/>
        <v>1.5</v>
      </c>
      <c r="J35" s="6">
        <v>12</v>
      </c>
      <c r="K35" s="9"/>
      <c r="L35" s="27"/>
    </row>
    <row r="36" spans="3:12" s="26" customFormat="1" ht="16.5" customHeight="1">
      <c r="C36" s="73" t="s">
        <v>41</v>
      </c>
      <c r="D36" s="39" t="s">
        <v>2</v>
      </c>
      <c r="E36" s="6">
        <v>12</v>
      </c>
      <c r="F36" s="6">
        <v>5</v>
      </c>
      <c r="G36" s="6">
        <v>48</v>
      </c>
      <c r="H36" s="6">
        <v>16</v>
      </c>
      <c r="I36" s="29">
        <f t="shared" si="0"/>
        <v>4</v>
      </c>
      <c r="J36" s="6">
        <v>12</v>
      </c>
      <c r="K36" s="9">
        <v>2</v>
      </c>
      <c r="L36" s="27"/>
    </row>
    <row r="37" spans="3:12" s="26" customFormat="1" ht="16.5" customHeight="1">
      <c r="C37" s="74"/>
      <c r="D37" s="39" t="s">
        <v>3</v>
      </c>
      <c r="E37" s="6"/>
      <c r="F37" s="6">
        <v>15</v>
      </c>
      <c r="G37" s="6"/>
      <c r="H37" s="6">
        <v>23</v>
      </c>
      <c r="I37" s="29"/>
      <c r="J37" s="6"/>
      <c r="K37" s="9"/>
      <c r="L37" s="27"/>
    </row>
    <row r="38" spans="3:12" s="26" customFormat="1" ht="16.5" customHeight="1">
      <c r="C38" s="56" t="s">
        <v>42</v>
      </c>
      <c r="D38" s="57"/>
      <c r="E38" s="6">
        <v>12</v>
      </c>
      <c r="F38" s="6">
        <v>5</v>
      </c>
      <c r="G38" s="6">
        <v>27</v>
      </c>
      <c r="H38" s="6">
        <v>8</v>
      </c>
      <c r="I38" s="29">
        <f t="shared" si="0"/>
        <v>2.25</v>
      </c>
      <c r="J38" s="6">
        <v>12</v>
      </c>
      <c r="K38" s="9">
        <v>1</v>
      </c>
      <c r="L38" s="27"/>
    </row>
    <row r="39" spans="3:12" s="26" customFormat="1" ht="16.5" customHeight="1">
      <c r="C39" s="73" t="s">
        <v>43</v>
      </c>
      <c r="D39" s="39" t="s">
        <v>2</v>
      </c>
      <c r="E39" s="6">
        <v>12</v>
      </c>
      <c r="F39" s="6">
        <v>5</v>
      </c>
      <c r="G39" s="6">
        <v>73</v>
      </c>
      <c r="H39" s="6">
        <v>16</v>
      </c>
      <c r="I39" s="29">
        <f t="shared" si="0"/>
        <v>6.083333333333333</v>
      </c>
      <c r="J39" s="6">
        <v>12</v>
      </c>
      <c r="K39" s="9">
        <v>3</v>
      </c>
      <c r="L39" s="27"/>
    </row>
    <row r="40" spans="3:12" s="26" customFormat="1" ht="16.5" customHeight="1">
      <c r="C40" s="74"/>
      <c r="D40" s="39" t="s">
        <v>3</v>
      </c>
      <c r="E40" s="6"/>
      <c r="F40" s="6">
        <v>15</v>
      </c>
      <c r="G40" s="6"/>
      <c r="H40" s="6">
        <v>29</v>
      </c>
      <c r="I40" s="29"/>
      <c r="J40" s="6"/>
      <c r="K40" s="9"/>
      <c r="L40" s="27">
        <v>16</v>
      </c>
    </row>
    <row r="41" spans="1:12" s="4" customFormat="1" ht="15.75">
      <c r="A41" s="3"/>
      <c r="B41" s="3"/>
      <c r="C41" s="49" t="s">
        <v>9</v>
      </c>
      <c r="D41" s="50"/>
      <c r="E41" s="14">
        <f>SUM(E35:E40)</f>
        <v>48</v>
      </c>
      <c r="F41" s="14">
        <f>SUM(F35:F40)</f>
        <v>50</v>
      </c>
      <c r="G41" s="14">
        <f>SUM(G35:G40)</f>
        <v>166</v>
      </c>
      <c r="H41" s="14">
        <f>SUM(H32:H40)</f>
        <v>249</v>
      </c>
      <c r="I41" s="28"/>
      <c r="J41" s="14">
        <f>SUM(J35:J40)</f>
        <v>48</v>
      </c>
      <c r="K41" s="15">
        <f>SUM(K35:K40)</f>
        <v>6</v>
      </c>
      <c r="L41" s="16">
        <f>SUM(L35:L40)</f>
        <v>16</v>
      </c>
    </row>
    <row r="42" spans="3:12" ht="15.75">
      <c r="C42" s="51" t="s">
        <v>10</v>
      </c>
      <c r="D42" s="52"/>
      <c r="E42" s="33">
        <v>395</v>
      </c>
      <c r="F42" s="7"/>
      <c r="G42" s="8"/>
      <c r="H42" s="8"/>
      <c r="I42" s="29"/>
      <c r="J42" s="33">
        <v>395</v>
      </c>
      <c r="K42" s="44">
        <v>40</v>
      </c>
      <c r="L42" s="30">
        <v>81</v>
      </c>
    </row>
    <row r="43" spans="3:12" ht="15.75">
      <c r="C43" s="53" t="s">
        <v>11</v>
      </c>
      <c r="D43" s="54"/>
      <c r="E43" s="54"/>
      <c r="F43" s="54"/>
      <c r="G43" s="54"/>
      <c r="H43" s="54"/>
      <c r="I43" s="55"/>
      <c r="J43" s="46"/>
      <c r="K43" s="46"/>
      <c r="L43" s="45"/>
    </row>
    <row r="44" spans="1:20" ht="15.75">
      <c r="A44" s="2"/>
      <c r="B44" s="2"/>
      <c r="F44" s="34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L45" s="2"/>
      <c r="M45" s="2"/>
      <c r="N45" s="2"/>
      <c r="O45" s="2"/>
      <c r="P45" s="2"/>
      <c r="Q45" s="2"/>
      <c r="R45" s="2"/>
      <c r="S45" s="2"/>
      <c r="T45" s="2"/>
    </row>
    <row r="46" ht="12.75">
      <c r="L46" s="2"/>
    </row>
  </sheetData>
  <sheetProtection/>
  <mergeCells count="31">
    <mergeCell ref="C25:D25"/>
    <mergeCell ref="C26:D26"/>
    <mergeCell ref="C23:D23"/>
    <mergeCell ref="C38:D38"/>
    <mergeCell ref="C36:C37"/>
    <mergeCell ref="C39:C40"/>
    <mergeCell ref="C30:D30"/>
    <mergeCell ref="C34:D34"/>
    <mergeCell ref="C29:D29"/>
    <mergeCell ref="C5:D5"/>
    <mergeCell ref="C14:D14"/>
    <mergeCell ref="C12:D12"/>
    <mergeCell ref="C13:D13"/>
    <mergeCell ref="C19:C20"/>
    <mergeCell ref="C9:D9"/>
    <mergeCell ref="C2:D2"/>
    <mergeCell ref="C4:D4"/>
    <mergeCell ref="C15:C16"/>
    <mergeCell ref="C28:D28"/>
    <mergeCell ref="C24:D24"/>
    <mergeCell ref="C8:D8"/>
    <mergeCell ref="C11:D11"/>
    <mergeCell ref="C10:D10"/>
    <mergeCell ref="C7:D7"/>
    <mergeCell ref="C6:D6"/>
    <mergeCell ref="C31:C32"/>
    <mergeCell ref="J43:K43"/>
    <mergeCell ref="C41:D41"/>
    <mergeCell ref="C42:D42"/>
    <mergeCell ref="C43:I43"/>
    <mergeCell ref="C35:D35"/>
  </mergeCells>
  <printOptions/>
  <pageMargins left="0.38" right="0.53" top="0.58" bottom="0.77" header="0.39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2020-10-30T03:20:30Z</cp:lastPrinted>
  <dcterms:created xsi:type="dcterms:W3CDTF">2010-07-25T07:21:30Z</dcterms:created>
  <dcterms:modified xsi:type="dcterms:W3CDTF">2023-11-01T05:20:16Z</dcterms:modified>
  <cp:category/>
  <cp:version/>
  <cp:contentType/>
  <cp:contentStatus/>
</cp:coreProperties>
</file>